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435" tabRatio="827" activeTab="10"/>
  </bookViews>
  <sheets>
    <sheet name="январь 2023" sheetId="1" r:id="rId1"/>
    <sheet name="февраль 2023" sheetId="2" r:id="rId2"/>
    <sheet name="март 2023" sheetId="3" r:id="rId3"/>
    <sheet name="апрель 2023" sheetId="4" r:id="rId4"/>
    <sheet name="май 2023" sheetId="5" r:id="rId5"/>
    <sheet name="июнь 2023" sheetId="6" r:id="rId6"/>
    <sheet name="июль 2023" sheetId="7" r:id="rId7"/>
    <sheet name="август 2023" sheetId="8" r:id="rId8"/>
    <sheet name="сентябрь 2023" sheetId="9" r:id="rId9"/>
    <sheet name="октябрь 2023" sheetId="10" r:id="rId10"/>
    <sheet name="ноябрь 2023" sheetId="11" r:id="rId11"/>
    <sheet name="декабрь 2023" sheetId="12" r:id="rId12"/>
    <sheet name="итого" sheetId="13" state="hidden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0" l="1"/>
  <c r="I14" i="13" l="1"/>
  <c r="H14" i="13"/>
  <c r="K8" i="13"/>
  <c r="F8" i="13"/>
  <c r="G8" i="13"/>
  <c r="H8" i="13"/>
  <c r="I8" i="13"/>
  <c r="J8" i="13"/>
  <c r="E8" i="13"/>
  <c r="D8" i="13"/>
</calcChain>
</file>

<file path=xl/sharedStrings.xml><?xml version="1.0" encoding="utf-8"?>
<sst xmlns="http://schemas.openxmlformats.org/spreadsheetml/2006/main" count="416" uniqueCount="34">
  <si>
    <t xml:space="preserve">п. 19 "д" ПП РФ № 24 от 21.01.2004  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</si>
  <si>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</si>
  <si>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</si>
  <si>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</si>
  <si>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</si>
  <si>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</si>
  <si>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</si>
  <si>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</si>
  <si>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</si>
  <si>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</si>
  <si>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</si>
  <si>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ООО "Аэропорт Емельяново"</t>
  </si>
  <si>
    <t>Нет</t>
  </si>
  <si>
    <t>Красноярский край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</si>
  <si>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</si>
  <si>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</si>
  <si>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</si>
  <si>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</si>
  <si>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</si>
  <si>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</si>
  <si>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</si>
  <si>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</si>
  <si>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нет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</si>
  <si>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в марте 2022 г.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</si>
  <si>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в апреле 2022 г.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</si>
  <si>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в мае 2022 г.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</si>
  <si>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в июне 2022 г.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</si>
  <si>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в июле 2022 г.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</si>
  <si>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в январе 2023 г.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</si>
  <si>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в феврале 2023 г.</t>
  </si>
  <si>
    <t>АЕ-23-Д41</t>
  </si>
  <si>
    <t>ГПП-7 220/10 кВ</t>
  </si>
  <si>
    <t>АЕ-23-Д273</t>
  </si>
  <si>
    <t>ГПП-8 220/10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</si>
</sst>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#,##0.000"/>
    <numFmt numFmtId="167" formatCode="#,##0.000_ ;\-#,##0.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67" fontId="5" fillId="0" borderId="4" xfId="1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/>
    </xf>
    <xf numFmtId="1" fontId="5" fillId="0" borderId="5" xfId="1" applyNumberFormat="1" applyFont="1" applyFill="1" applyBorder="1" applyAlignment="1">
      <alignment horizontal="center"/>
    </xf>
    <xf numFmtId="164" fontId="5" fillId="0" borderId="9" xfId="1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/>
    </xf>
    <xf numFmtId="164" fontId="5" fillId="0" borderId="9" xfId="1" applyFont="1" applyFill="1" applyBorder="1" applyAlignment="1">
      <alignment horizontal="center" wrapText="1"/>
    </xf>
    <xf numFmtId="0" fontId="9" fillId="0" borderId="5" xfId="0" applyNumberFormat="1" applyFont="1" applyFill="1" applyBorder="1" applyAlignment="1">
      <alignment horizontal="center" wrapText="1"/>
    </xf>
    <xf numFmtId="14" fontId="9" fillId="0" borderId="5" xfId="0" applyNumberFormat="1" applyFont="1" applyFill="1" applyBorder="1" applyAlignment="1">
      <alignment horizontal="center" wrapText="1"/>
    </xf>
    <xf numFmtId="14" fontId="5" fillId="3" borderId="5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I8" sqref="I8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4.28515625" style="5" customWidth="1"/>
    <col min="7" max="7" width="15.5703125" style="5" customWidth="1"/>
    <col min="8" max="8" width="23.5703125" style="5" customWidth="1"/>
    <col min="9" max="9" width="21.425781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1</v>
      </c>
      <c r="E8" s="15">
        <v>0.85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9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x14ac:dyDescent="0.25">
      <c r="A14" s="30"/>
      <c r="B14" s="31"/>
      <c r="C14" s="31"/>
      <c r="D14" s="14"/>
      <c r="E14" s="15"/>
      <c r="F14" s="15"/>
      <c r="G14" s="15"/>
      <c r="H14" s="14"/>
      <c r="I14" s="15"/>
      <c r="J14" s="15"/>
      <c r="K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</sheetData>
  <protectedRanges>
    <protectedRange password="CCE3" sqref="I15:I16" name="таблица реестр_2" securityDescriptor="O:WDG:WDD:(D;;CC;;;S-1-5-21-547400071-3149075906-1289042731-1635)(D;;CC;;;S-1-5-21-547400071-3149075906-1289042731-9231)"/>
    <protectedRange password="CCE3" sqref="I17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11" priority="2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9" sqref="K9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6" width="13.7109375" style="5" customWidth="1"/>
    <col min="7" max="7" width="16.28515625" style="5" customWidth="1"/>
    <col min="8" max="8" width="20.28515625" style="5" customWidth="1"/>
    <col min="9" max="9" width="37.140625" style="5" bestFit="1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29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9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</row>
    <row r="14" spans="1:14" x14ac:dyDescent="0.25">
      <c r="A14" s="30"/>
      <c r="B14" s="31"/>
      <c r="C14" s="31"/>
      <c r="D14" s="14"/>
      <c r="E14" s="15"/>
      <c r="F14" s="46"/>
      <c r="G14" s="47"/>
      <c r="H14" s="14"/>
      <c r="I14" s="59"/>
      <c r="J14" s="35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</row>
    <row r="17" spans="1:10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</row>
  </sheetData>
  <protectedRanges>
    <protectedRange password="CCE3" sqref="I15:I16" name="таблица реестр_2_2" securityDescriptor="O:WDG:WDD:(D;;CC;;;S-1-5-21-547400071-3149075906-1289042731-1635)(D;;CC;;;S-1-5-21-547400071-3149075906-1289042731-9231)"/>
    <protectedRange password="CCE3" sqref="I17" name="таблица реестр_6_2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10" priority="2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G14" sqref="G14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6.28515625" style="5" customWidth="1"/>
    <col min="8" max="8" width="20.85546875" style="5" customWidth="1"/>
    <col min="9" max="9" width="18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0</v>
      </c>
      <c r="E8" s="15">
        <v>0</v>
      </c>
      <c r="F8" s="15">
        <v>1</v>
      </c>
      <c r="G8" s="15">
        <v>0.85</v>
      </c>
      <c r="H8" s="15">
        <v>0</v>
      </c>
      <c r="I8" s="15">
        <v>0</v>
      </c>
      <c r="J8" s="15">
        <v>0</v>
      </c>
      <c r="K8" s="15">
        <v>0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9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</row>
    <row r="14" spans="1:14" ht="28.5" x14ac:dyDescent="0.25">
      <c r="A14" s="30" t="s">
        <v>11</v>
      </c>
      <c r="B14" s="31" t="s">
        <v>22</v>
      </c>
      <c r="C14" s="31" t="s">
        <v>13</v>
      </c>
      <c r="D14" s="14">
        <v>1</v>
      </c>
      <c r="E14" s="15" t="s">
        <v>30</v>
      </c>
      <c r="F14" s="46">
        <v>44987</v>
      </c>
      <c r="G14" s="46">
        <v>45353</v>
      </c>
      <c r="H14" s="14">
        <v>350</v>
      </c>
      <c r="I14" s="59">
        <v>202777.92</v>
      </c>
      <c r="J14" s="15" t="s">
        <v>31</v>
      </c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</row>
    <row r="17" spans="1:10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</row>
  </sheetData>
  <protectedRanges>
    <protectedRange password="CCE3" sqref="I15:I16" name="таблица реестр_2_2" securityDescriptor="O:WDG:WDD:(D;;CC;;;S-1-5-21-547400071-3149075906-1289042731-1635)(D;;CC;;;S-1-5-21-547400071-3149075906-1289042731-9231)"/>
    <protectedRange password="CCE3" sqref="I17" name="таблица реестр_6_2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9" priority="2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C16" sqref="C16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4.140625" style="5" customWidth="1"/>
    <col min="7" max="7" width="15.5703125" style="5" customWidth="1"/>
    <col min="8" max="8" width="24.85546875" style="5" customWidth="1"/>
    <col min="9" max="9" width="37.140625" style="5" bestFit="1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s="64" customFormat="1" x14ac:dyDescent="0.3">
      <c r="A7" s="61">
        <v>1</v>
      </c>
      <c r="B7" s="61">
        <v>2</v>
      </c>
      <c r="C7" s="61">
        <v>3</v>
      </c>
      <c r="D7" s="62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1</v>
      </c>
      <c r="E8" s="15">
        <v>3.8000000000000002E-4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75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x14ac:dyDescent="0.25">
      <c r="A14" s="30"/>
      <c r="B14" s="31"/>
      <c r="C14" s="31"/>
      <c r="D14" s="14"/>
      <c r="E14" s="15"/>
      <c r="F14" s="46"/>
      <c r="G14" s="46"/>
      <c r="H14" s="14"/>
      <c r="I14" s="59"/>
      <c r="J14" s="35"/>
      <c r="K14" s="2"/>
    </row>
    <row r="15" spans="1:14" x14ac:dyDescent="0.25">
      <c r="A15" s="30"/>
      <c r="B15" s="33"/>
      <c r="C15" s="34"/>
      <c r="D15" s="35"/>
      <c r="E15" s="30"/>
      <c r="F15" s="60"/>
      <c r="G15" s="47"/>
      <c r="H15" s="54"/>
      <c r="I15" s="59"/>
      <c r="J15" s="55"/>
      <c r="K15" s="2"/>
    </row>
    <row r="16" spans="1:14" x14ac:dyDescent="0.2">
      <c r="A16" s="32"/>
      <c r="B16" s="33"/>
      <c r="C16" s="34"/>
      <c r="D16" s="35"/>
      <c r="E16" s="44"/>
      <c r="F16" s="45"/>
      <c r="G16" s="37"/>
      <c r="H16" s="41"/>
      <c r="I16" s="43"/>
      <c r="J16" s="41"/>
      <c r="K16" s="2"/>
    </row>
  </sheetData>
  <protectedRanges>
    <protectedRange password="CCE3" sqref="I16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dataValidations count="1">
    <dataValidation allowBlank="1" showInputMessage="1" showErrorMessage="1" promptTitle="Внимание!" prompt="Кавычки НЕ ставить" sqref="J15:J16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9" sqref="K9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4.42578125" style="5" customWidth="1"/>
    <col min="7" max="7" width="17.140625" style="5" customWidth="1"/>
    <col min="8" max="8" width="20" style="5" customWidth="1"/>
    <col min="9" max="9" width="37.140625" style="5" bestFit="1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25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50" t="s">
        <v>9</v>
      </c>
      <c r="E6" s="51" t="s">
        <v>10</v>
      </c>
      <c r="F6" s="51" t="s">
        <v>9</v>
      </c>
      <c r="G6" s="51" t="s">
        <v>10</v>
      </c>
      <c r="H6" s="51" t="s">
        <v>9</v>
      </c>
      <c r="I6" s="51" t="s">
        <v>10</v>
      </c>
      <c r="J6" s="51" t="s">
        <v>9</v>
      </c>
      <c r="K6" s="51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0</v>
      </c>
      <c r="E8" s="15">
        <v>0</v>
      </c>
      <c r="F8" s="15">
        <v>0</v>
      </c>
      <c r="G8" s="15">
        <v>0</v>
      </c>
      <c r="H8" s="15">
        <v>1</v>
      </c>
      <c r="I8" s="15">
        <v>0.85</v>
      </c>
      <c r="J8" s="15">
        <v>1</v>
      </c>
      <c r="K8" s="15">
        <v>3.8000000000000002E-4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90" x14ac:dyDescent="0.25">
      <c r="A12" s="48" t="s">
        <v>2</v>
      </c>
      <c r="B12" s="49" t="s">
        <v>3</v>
      </c>
      <c r="C12" s="49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  <c r="L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  <c r="L13" s="2"/>
    </row>
    <row r="14" spans="1:14" x14ac:dyDescent="0.25">
      <c r="A14" s="30"/>
      <c r="B14" s="31"/>
      <c r="C14" s="31"/>
      <c r="D14" s="14"/>
      <c r="E14" s="15"/>
      <c r="F14" s="46"/>
      <c r="G14" s="46"/>
      <c r="H14" s="14"/>
      <c r="I14" s="59"/>
      <c r="J14" s="35"/>
      <c r="K14" s="2"/>
      <c r="L14" s="2"/>
    </row>
    <row r="15" spans="1:14" x14ac:dyDescent="0.2">
      <c r="A15" s="32"/>
      <c r="B15" s="33"/>
      <c r="C15" s="34"/>
      <c r="D15" s="35"/>
      <c r="E15" s="52"/>
      <c r="F15" s="53"/>
      <c r="G15" s="47"/>
      <c r="H15" s="54"/>
      <c r="I15" s="40"/>
      <c r="J15" s="55"/>
      <c r="K15" s="2"/>
      <c r="L15" s="2"/>
    </row>
    <row r="16" spans="1:14" x14ac:dyDescent="0.2">
      <c r="A16" s="32"/>
      <c r="B16" s="33"/>
      <c r="C16" s="34"/>
      <c r="D16" s="35"/>
      <c r="E16" s="52"/>
      <c r="F16" s="53"/>
      <c r="G16" s="47"/>
      <c r="H16" s="56"/>
      <c r="I16" s="43"/>
      <c r="J16" s="55"/>
      <c r="K16" s="2"/>
      <c r="L16" s="2"/>
    </row>
    <row r="17" spans="1:12" x14ac:dyDescent="0.2">
      <c r="A17" s="32"/>
      <c r="B17" s="33"/>
      <c r="C17" s="34"/>
      <c r="D17" s="35"/>
      <c r="E17" s="57"/>
      <c r="F17" s="58"/>
      <c r="G17" s="53"/>
      <c r="H17" s="55"/>
      <c r="I17" s="43"/>
      <c r="J17" s="55"/>
      <c r="K17" s="2"/>
      <c r="L17" s="2"/>
    </row>
  </sheetData>
  <protectedRanges>
    <protectedRange password="CCE3" sqref="I15:I16" name="таблица реестр_2" securityDescriptor="O:WDG:WDD:(D;;CC;;;S-1-5-21-547400071-3149075906-1289042731-1635)(D;;CC;;;S-1-5-21-547400071-3149075906-1289042731-9231)"/>
    <protectedRange password="CCE3" sqref="I17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8" priority="2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D18" sqref="D18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4.42578125" style="5" customWidth="1"/>
    <col min="8" max="9" width="15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26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2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x14ac:dyDescent="0.25">
      <c r="A14" s="30"/>
      <c r="B14" s="31"/>
      <c r="C14" s="31"/>
      <c r="D14" s="14"/>
      <c r="E14" s="15"/>
      <c r="F14" s="15"/>
      <c r="G14" s="15"/>
      <c r="H14" s="14"/>
      <c r="I14" s="15"/>
      <c r="J14" s="15"/>
      <c r="K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</sheetData>
  <protectedRanges>
    <protectedRange password="CCE3" sqref="I15:I16" name="таблица реестр_2" securityDescriptor="O:WDG:WDD:(D;;CC;;;S-1-5-21-547400071-3149075906-1289042731-1635)(D;;CC;;;S-1-5-21-547400071-3149075906-1289042731-9231)"/>
    <protectedRange password="CCE3" sqref="I17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7" priority="1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2" sqref="M12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4.42578125" style="5" customWidth="1"/>
    <col min="8" max="9" width="15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27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2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x14ac:dyDescent="0.25">
      <c r="A14" s="30"/>
      <c r="B14" s="31"/>
      <c r="C14" s="31"/>
      <c r="D14" s="14"/>
      <c r="E14" s="15"/>
      <c r="F14" s="46"/>
      <c r="G14" s="46"/>
      <c r="H14" s="14"/>
      <c r="I14" s="59"/>
      <c r="J14" s="35"/>
      <c r="K14" s="2"/>
      <c r="L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</sheetData>
  <protectedRanges>
    <protectedRange password="CCE3" sqref="I15:I16" name="таблица реестр_2" securityDescriptor="O:WDG:WDD:(D;;CC;;;S-1-5-21-547400071-3149075906-1289042731-1635)(D;;CC;;;S-1-5-21-547400071-3149075906-1289042731-9231)"/>
    <protectedRange password="CCE3" sqref="I17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6" priority="1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F19" sqref="F19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4.42578125" style="5" customWidth="1"/>
    <col min="8" max="9" width="15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1</v>
      </c>
      <c r="E8" s="15">
        <v>0.66</v>
      </c>
      <c r="F8" s="15">
        <v>1</v>
      </c>
      <c r="G8" s="15">
        <v>0.66</v>
      </c>
      <c r="H8" s="15"/>
      <c r="I8" s="15"/>
      <c r="J8" s="15"/>
      <c r="K8" s="15"/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2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ht="28.5" x14ac:dyDescent="0.25">
      <c r="A14" s="30" t="s">
        <v>11</v>
      </c>
      <c r="B14" s="31" t="s">
        <v>22</v>
      </c>
      <c r="C14" s="31" t="s">
        <v>13</v>
      </c>
      <c r="D14" s="14">
        <v>1</v>
      </c>
      <c r="E14" s="15" t="s">
        <v>32</v>
      </c>
      <c r="F14" s="46">
        <v>45163</v>
      </c>
      <c r="G14" s="46">
        <v>45529</v>
      </c>
      <c r="H14" s="14">
        <v>660</v>
      </c>
      <c r="I14" s="72">
        <v>13113.32</v>
      </c>
      <c r="J14" s="15" t="s">
        <v>33</v>
      </c>
      <c r="K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</sheetData>
  <protectedRanges>
    <protectedRange password="CCE3" sqref="I15:I16" name="таблица реестр_2_1" securityDescriptor="O:WDG:WDD:(D;;CC;;;S-1-5-21-547400071-3149075906-1289042731-1635)(D;;CC;;;S-1-5-21-547400071-3149075906-1289042731-9231)"/>
    <protectedRange password="CCE3" sqref="I17" name="таблица реестр_6_1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5" priority="1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E8" sqref="E8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4.42578125" style="5" customWidth="1"/>
    <col min="8" max="9" width="15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1</v>
      </c>
      <c r="E8" s="15">
        <v>1.4999999999999999E-2</v>
      </c>
      <c r="F8" s="15"/>
      <c r="G8" s="15"/>
      <c r="H8" s="15">
        <v>1</v>
      </c>
      <c r="I8" s="15">
        <v>0.66</v>
      </c>
      <c r="J8" s="15"/>
      <c r="K8" s="15"/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2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x14ac:dyDescent="0.25">
      <c r="A14" s="30"/>
      <c r="B14" s="31"/>
      <c r="C14" s="31"/>
      <c r="D14" s="14"/>
      <c r="E14" s="15"/>
      <c r="F14" s="46"/>
      <c r="G14" s="46"/>
      <c r="H14" s="14"/>
      <c r="I14" s="72"/>
      <c r="J14" s="15"/>
      <c r="K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</sheetData>
  <protectedRanges>
    <protectedRange password="CCE3" sqref="I15:I16" name="таблица реестр_2" securityDescriptor="O:WDG:WDD:(D;;CC;;;S-1-5-21-547400071-3149075906-1289042731-1635)(D;;CC;;;S-1-5-21-547400071-3149075906-1289042731-9231)"/>
    <protectedRange password="CCE3" sqref="I17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4" priority="1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J25" sqref="J25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4.42578125" style="5" customWidth="1"/>
    <col min="8" max="9" width="15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>
        <v>2</v>
      </c>
      <c r="E8" s="15">
        <v>0.215</v>
      </c>
      <c r="F8" s="15"/>
      <c r="G8" s="15"/>
      <c r="H8" s="15"/>
      <c r="I8" s="15"/>
      <c r="J8" s="15">
        <v>2</v>
      </c>
      <c r="K8" s="15">
        <f>2*0.015</f>
        <v>0.03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2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x14ac:dyDescent="0.25">
      <c r="A14" s="30"/>
      <c r="B14" s="31"/>
      <c r="C14" s="31"/>
      <c r="D14" s="14"/>
      <c r="E14" s="15"/>
      <c r="F14" s="15"/>
      <c r="G14" s="15"/>
      <c r="H14" s="14"/>
      <c r="I14" s="15"/>
      <c r="J14" s="15"/>
      <c r="K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</sheetData>
  <protectedRanges>
    <protectedRange password="CCE3" sqref="I15:I16" name="таблица реестр_2_1" securityDescriptor="O:WDG:WDD:(D;;CC;;;S-1-5-21-547400071-3149075906-1289042731-1635)(D;;CC;;;S-1-5-21-547400071-3149075906-1289042731-9231)"/>
    <protectedRange password="CCE3" sqref="I17" name="таблица реестр_6_1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3" priority="1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K9" sqref="K9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4.42578125" style="5" customWidth="1"/>
    <col min="8" max="9" width="15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/>
      <c r="E8" s="15"/>
      <c r="F8" s="15"/>
      <c r="G8" s="15"/>
      <c r="H8" s="15"/>
      <c r="I8" s="15"/>
      <c r="J8" s="15">
        <v>1</v>
      </c>
      <c r="K8" s="15">
        <v>0.2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2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x14ac:dyDescent="0.25">
      <c r="A14" s="30"/>
      <c r="B14" s="31"/>
      <c r="C14" s="31"/>
      <c r="D14" s="14"/>
      <c r="E14" s="15"/>
      <c r="F14" s="46"/>
      <c r="G14" s="46"/>
      <c r="H14" s="14"/>
      <c r="I14" s="59"/>
      <c r="J14" s="15"/>
      <c r="K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</sheetData>
  <protectedRanges>
    <protectedRange password="CCE3" sqref="I15:I16" name="таблица реестр_2" securityDescriptor="O:WDG:WDD:(D;;CC;;;S-1-5-21-547400071-3149075906-1289042731-1635)(D;;CC;;;S-1-5-21-547400071-3149075906-1289042731-9231)"/>
    <protectedRange password="CCE3" sqref="I17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2" priority="1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J20" sqref="J20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4.42578125" style="5" customWidth="1"/>
    <col min="8" max="9" width="15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7" t="s">
        <v>9</v>
      </c>
      <c r="E6" s="8" t="s">
        <v>10</v>
      </c>
      <c r="F6" s="8" t="s">
        <v>9</v>
      </c>
      <c r="G6" s="8" t="s">
        <v>10</v>
      </c>
      <c r="H6" s="8" t="s">
        <v>9</v>
      </c>
      <c r="I6" s="8" t="s">
        <v>10</v>
      </c>
      <c r="J6" s="8" t="s">
        <v>9</v>
      </c>
      <c r="K6" s="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14"/>
      <c r="E8" s="15"/>
      <c r="F8" s="15"/>
      <c r="G8" s="15"/>
      <c r="H8" s="15"/>
      <c r="I8" s="15"/>
      <c r="J8" s="15"/>
      <c r="K8" s="15"/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20" x14ac:dyDescent="0.25">
      <c r="A12" s="23" t="s">
        <v>2</v>
      </c>
      <c r="B12" s="24" t="s">
        <v>3</v>
      </c>
      <c r="C12" s="24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x14ac:dyDescent="0.25">
      <c r="A14" s="30"/>
      <c r="B14" s="31"/>
      <c r="C14" s="31"/>
      <c r="D14" s="14"/>
      <c r="E14" s="15"/>
      <c r="F14" s="15"/>
      <c r="G14" s="15"/>
      <c r="H14" s="14"/>
      <c r="I14" s="15"/>
      <c r="J14" s="15"/>
      <c r="K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</sheetData>
  <protectedRanges>
    <protectedRange password="CCE3" sqref="I15:I16" name="таблица реестр_2" securityDescriptor="O:WDG:WDD:(D;;CC;;;S-1-5-21-547400071-3149075906-1289042731-1635)(D;;CC;;;S-1-5-21-547400071-3149075906-1289042731-9231)"/>
    <protectedRange password="CCE3" sqref="I17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1" priority="1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.39370078740157483" right="0.39370078740157483" top="0.39370078740157483" bottom="0.39370078740157483" header="0" footer="0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workbookViewId="0">
      <selection activeCell="A21" sqref="A21"/>
    </sheetView>
  </sheetViews>
  <sheetFormatPr defaultRowHeight="16.5" x14ac:dyDescent="0.25"/>
  <cols>
    <col min="1" max="1" width="22.7109375" style="5" customWidth="1"/>
    <col min="2" max="2" width="32.85546875" style="5" customWidth="1"/>
    <col min="3" max="3" width="20.28515625" style="5" customWidth="1"/>
    <col min="4" max="4" width="12" style="5" customWidth="1"/>
    <col min="5" max="5" width="13.7109375" style="5" customWidth="1"/>
    <col min="6" max="6" width="12.7109375" style="5" customWidth="1"/>
    <col min="7" max="7" width="14.42578125" style="5" customWidth="1"/>
    <col min="8" max="9" width="15.140625" style="5" customWidth="1"/>
    <col min="10" max="10" width="28.7109375" style="5" customWidth="1"/>
    <col min="11" max="11" width="16.5703125" style="5" customWidth="1"/>
    <col min="12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 t="s">
        <v>0</v>
      </c>
      <c r="J1" s="2"/>
      <c r="K1" s="3"/>
      <c r="L1" s="4"/>
      <c r="M1" s="4"/>
      <c r="N1" s="4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33.7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x14ac:dyDescent="0.25">
      <c r="A4" s="6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4" ht="36" customHeight="1" x14ac:dyDescent="0.25">
      <c r="A5" s="74" t="s">
        <v>2</v>
      </c>
      <c r="B5" s="76" t="s">
        <v>3</v>
      </c>
      <c r="C5" s="76" t="s">
        <v>4</v>
      </c>
      <c r="D5" s="78" t="s">
        <v>5</v>
      </c>
      <c r="E5" s="79"/>
      <c r="F5" s="79" t="s">
        <v>6</v>
      </c>
      <c r="G5" s="79"/>
      <c r="H5" s="79" t="s">
        <v>7</v>
      </c>
      <c r="I5" s="79"/>
      <c r="J5" s="79" t="s">
        <v>8</v>
      </c>
      <c r="K5" s="79"/>
    </row>
    <row r="6" spans="1:14" ht="33.75" customHeight="1" x14ac:dyDescent="0.25">
      <c r="A6" s="75"/>
      <c r="B6" s="77"/>
      <c r="C6" s="77"/>
      <c r="D6" s="67" t="s">
        <v>9</v>
      </c>
      <c r="E6" s="68" t="s">
        <v>10</v>
      </c>
      <c r="F6" s="68" t="s">
        <v>9</v>
      </c>
      <c r="G6" s="68" t="s">
        <v>10</v>
      </c>
      <c r="H6" s="68" t="s">
        <v>9</v>
      </c>
      <c r="I6" s="68" t="s">
        <v>10</v>
      </c>
      <c r="J6" s="68" t="s">
        <v>9</v>
      </c>
      <c r="K6" s="68" t="s">
        <v>10</v>
      </c>
    </row>
    <row r="7" spans="1:14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4" ht="28.5" x14ac:dyDescent="0.25">
      <c r="A8" s="12" t="s">
        <v>11</v>
      </c>
      <c r="B8" s="13" t="s">
        <v>12</v>
      </c>
      <c r="C8" s="13" t="s">
        <v>13</v>
      </c>
      <c r="D8" s="70">
        <f>'январь 2023'!D8+'февраль 2023'!D8+'март 2023'!D8+'апрель 2023'!D8+'май 2023'!D8+'июнь 2023'!D8+'июль 2023'!D8+'август 2023'!D8+'сентябрь 2023'!D8+'октябрь 2023'!D8+'ноябрь 2023'!D8+'декабрь 2023'!D8</f>
        <v>6</v>
      </c>
      <c r="E8" s="69">
        <f>'январь 2023'!E8+'февраль 2023'!E8+'март 2023'!E8+'апрель 2023'!E8+'май 2023'!E8+'июнь 2023'!E8+'июль 2023'!E8+'август 2023'!E8+'сентябрь 2023'!E8+'октябрь 2023'!E8+'ноябрь 2023'!E8+'декабрь 2023'!E8</f>
        <v>1.74038</v>
      </c>
      <c r="F8" s="69">
        <f>'январь 2023'!F8+'февраль 2023'!F8+'март 2023'!F8+'апрель 2023'!F8+'май 2023'!F8+'июнь 2023'!F8+'июль 2023'!F8+'август 2023'!F8+'сентябрь 2023'!F8+'октябрь 2023'!F8+'ноябрь 2023'!F8+'декабрь 2023'!F8</f>
        <v>2</v>
      </c>
      <c r="G8" s="69">
        <f>'январь 2023'!G8+'февраль 2023'!G8+'март 2023'!G8+'апрель 2023'!G8+'май 2023'!G8+'июнь 2023'!G8+'июль 2023'!G8+'август 2023'!G8+'сентябрь 2023'!G8+'октябрь 2023'!G8+'ноябрь 2023'!G8+'декабрь 2023'!G8</f>
        <v>1.51</v>
      </c>
      <c r="H8" s="69">
        <f>'январь 2023'!H8+'февраль 2023'!H8+'март 2023'!H8+'апрель 2023'!H8+'май 2023'!H8+'июнь 2023'!H8+'июль 2023'!H8+'август 2023'!H8+'сентябрь 2023'!H8+'октябрь 2023'!H8+'ноябрь 2023'!H8+'декабрь 2023'!H8</f>
        <v>2</v>
      </c>
      <c r="I8" s="69">
        <f>'январь 2023'!I8+'февраль 2023'!I8+'март 2023'!I8+'апрель 2023'!I8+'май 2023'!I8+'июнь 2023'!I8+'июль 2023'!I8+'август 2023'!I8+'сентябрь 2023'!I8+'октябрь 2023'!I8+'ноябрь 2023'!I8+'декабрь 2023'!I8</f>
        <v>1.51</v>
      </c>
      <c r="J8" s="69">
        <f>'январь 2023'!J8+'февраль 2023'!J8+'март 2023'!J8+'апрель 2023'!J8+'май 2023'!J8+'июнь 2023'!J8+'июль 2023'!J8+'август 2023'!J8+'сентябрь 2023'!J8+'октябрь 2023'!J8+'ноябрь 2023'!J8+'декабрь 2023'!J8</f>
        <v>4</v>
      </c>
      <c r="K8" s="69">
        <f>'январь 2023'!K8+'февраль 2023'!K8+'март 2023'!K8+'апрель 2023'!K8+'май 2023'!K8+'июнь 2023'!K8+'июль 2023'!K8+'август 2023'!K8+'сентябрь 2023'!K8+'октябрь 2023'!K8+'ноябрь 2023'!K8+'декабрь 2023'!K8</f>
        <v>0.23038</v>
      </c>
    </row>
    <row r="9" spans="1:14" x14ac:dyDescent="0.25">
      <c r="A9" s="16"/>
      <c r="B9" s="16"/>
      <c r="C9" s="16"/>
      <c r="D9" s="17"/>
      <c r="E9" s="18"/>
      <c r="F9" s="19"/>
      <c r="G9" s="20"/>
      <c r="H9" s="19"/>
      <c r="I9" s="21"/>
      <c r="J9" s="19"/>
      <c r="K9" s="22"/>
    </row>
    <row r="10" spans="1:14" ht="32.25" customHeight="1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120" x14ac:dyDescent="0.25">
      <c r="A12" s="65" t="s">
        <v>2</v>
      </c>
      <c r="B12" s="66" t="s">
        <v>3</v>
      </c>
      <c r="C12" s="66" t="s">
        <v>4</v>
      </c>
      <c r="D12" s="25" t="s">
        <v>15</v>
      </c>
      <c r="E12" s="26" t="s">
        <v>16</v>
      </c>
      <c r="F12" s="26" t="s">
        <v>17</v>
      </c>
      <c r="G12" s="26" t="s">
        <v>18</v>
      </c>
      <c r="H12" s="26" t="s">
        <v>19</v>
      </c>
      <c r="I12" s="26" t="s">
        <v>20</v>
      </c>
      <c r="J12" s="26" t="s">
        <v>21</v>
      </c>
      <c r="K12" s="2"/>
    </row>
    <row r="13" spans="1:14" x14ac:dyDescent="0.25">
      <c r="A13" s="27">
        <v>1</v>
      </c>
      <c r="B13" s="27">
        <v>2</v>
      </c>
      <c r="C13" s="27">
        <v>3</v>
      </c>
      <c r="D13" s="28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"/>
    </row>
    <row r="14" spans="1:14" ht="28.5" x14ac:dyDescent="0.25">
      <c r="A14" s="30" t="s">
        <v>11</v>
      </c>
      <c r="B14" s="31" t="s">
        <v>22</v>
      </c>
      <c r="C14" s="31" t="s">
        <v>13</v>
      </c>
      <c r="D14" s="14"/>
      <c r="E14" s="15"/>
      <c r="F14" s="46"/>
      <c r="G14" s="46"/>
      <c r="H14" s="14">
        <f>'январь 2023'!H14+'февраль 2023'!H14+'март 2023'!H14+'апрель 2023'!H14+'апрель 2023'!H15+'май 2023'!H14+'июнь 2023'!H14+'июль 2023'!H14+'август 2023'!H14+'сентябрь 2023'!H14+'октябрь 2023'!H14+'ноябрь 2023'!H14+'декабрь 2023'!H14</f>
        <v>1010</v>
      </c>
      <c r="I14" s="59">
        <f>'январь 2023'!I14+'февраль 2023'!I14+'март 2023'!I14+'апрель 2023'!I14+'апрель 2023'!I15+'май 2023'!I14+'июнь 2023'!I14+'июль 2023'!I14+'август 2023'!I14+'сентябрь 2023'!I14+'октябрь 2023'!I14+'ноябрь 2023'!I14+'декабрь 2023'!I14</f>
        <v>215891.24000000002</v>
      </c>
      <c r="J14" s="15"/>
      <c r="K14" s="2"/>
    </row>
    <row r="15" spans="1:14" x14ac:dyDescent="0.2">
      <c r="A15" s="32"/>
      <c r="B15" s="33"/>
      <c r="C15" s="34"/>
      <c r="D15" s="35"/>
      <c r="E15" s="36"/>
      <c r="F15" s="37"/>
      <c r="G15" s="38"/>
      <c r="H15" s="39"/>
      <c r="I15" s="40"/>
      <c r="J15" s="41"/>
      <c r="K15" s="2"/>
    </row>
    <row r="16" spans="1:14" x14ac:dyDescent="0.2">
      <c r="A16" s="32"/>
      <c r="B16" s="33"/>
      <c r="C16" s="34"/>
      <c r="D16" s="35"/>
      <c r="E16" s="36"/>
      <c r="F16" s="37"/>
      <c r="G16" s="38"/>
      <c r="H16" s="42"/>
      <c r="I16" s="43"/>
      <c r="J16" s="41"/>
      <c r="K16" s="2"/>
    </row>
    <row r="17" spans="1:11" x14ac:dyDescent="0.2">
      <c r="A17" s="32"/>
      <c r="B17" s="33"/>
      <c r="C17" s="34"/>
      <c r="D17" s="35"/>
      <c r="E17" s="44"/>
      <c r="F17" s="45"/>
      <c r="G17" s="37"/>
      <c r="H17" s="41"/>
      <c r="I17" s="43"/>
      <c r="J17" s="41"/>
      <c r="K17" s="2"/>
    </row>
    <row r="19" spans="1:11" x14ac:dyDescent="0.25">
      <c r="A19" s="71"/>
      <c r="B19" s="71"/>
      <c r="C19" s="71"/>
    </row>
    <row r="20" spans="1:11" x14ac:dyDescent="0.25">
      <c r="A20" s="71"/>
      <c r="B20" s="71"/>
      <c r="C20" s="71"/>
    </row>
  </sheetData>
  <protectedRanges>
    <protectedRange password="CCE3" sqref="I15:I16" name="таблица реестр_2" securityDescriptor="O:WDG:WDD:(D;;CC;;;S-1-5-21-547400071-3149075906-1289042731-1635)(D;;CC;;;S-1-5-21-547400071-3149075906-1289042731-9231)"/>
    <protectedRange password="CCE3" sqref="I17" name="таблица реестр_6" securityDescriptor="O:WDG:WDD:(D;;CC;;;S-1-5-21-547400071-3149075906-1289042731-1635)(D;;CC;;;S-1-5-21-547400071-3149075906-1289042731-9231)"/>
  </protectedRanges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5:E16">
    <cfRule type="duplicateValues" dxfId="0" priority="1" stopIfTrue="1"/>
  </conditionalFormatting>
  <dataValidations count="1">
    <dataValidation allowBlank="1" showInputMessage="1" showErrorMessage="1" promptTitle="Внимание!" prompt="Кавычки НЕ ставить" sqref="J15:J17"/>
  </dataValidations>
  <pageMargins left="0" right="0" top="0.98425196850393704" bottom="0.3937007874015748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2023-11-30T07:02:21Z</dcterms:modified>
</cp:coreProperties>
</file>